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E97"/>
  <c r="F97"/>
  <c r="G97"/>
  <c r="H97"/>
  <c r="E98"/>
  <c r="F98"/>
  <c r="G98"/>
  <c r="H98"/>
  <c r="E99"/>
  <c r="F99"/>
  <c r="G99"/>
  <c r="H99"/>
  <c r="E100"/>
  <c r="E101"/>
  <c r="E102"/>
  <c r="F102"/>
  <c r="G102"/>
  <c r="H102"/>
  <c r="E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<sst xmlns="http://schemas.openxmlformats.org/spreadsheetml/2006/main" count="233" uniqueCount="205">
  <si>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</si>
  <si>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</si>
  <si>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</si>
  <si>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</si>
  <si>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</si>
  <si>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</si>
  <si>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</si>
  <si>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</si>
  <si>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</si>
  <si>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</si>
  <si>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</si>
  <si>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</si>
  <si>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</si>
  <si>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</si>
  <si>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</si>
  <si>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</si>
  <si>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</si>
  <si>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</si>
  <si>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</si>
  <si>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</si>
  <si>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</si>
  <si>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</si>
  <si>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</si>
  <si>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</si>
  <si>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</si>
  <si>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</si>
  <si>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</si>
  <si>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</si>
  <si>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</si>
  <si>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</si>
  <si>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</si>
  <si>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</si>
  <si>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</si>
  <si>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</si>
  <si>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</si>
  <si>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</si>
  <si>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</si>
  <si>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</si>
  <si>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</si>
  <si>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</si>
  <si>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</si>
  <si>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</si>
  <si>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</si>
  <si>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</si>
  <si>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</si>
  <si>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</si>
  <si>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</si>
  <si>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</si>
  <si>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</si>
  <si>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</si>
  <si>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</si>
  <si>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</si>
  <si>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</si>
  <si>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</si>
  <si>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</si>
  <si>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</si>
  <si>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</si>
  <si>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</si>
  <si>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</si>
  <si>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</si>
  <si>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</si>
  <si>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</si>
  <si>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</si>
  <si>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</si>
  <si>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</si>
  <si>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</si>
  <si>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</si>
  <si>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</si>
  <si>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</si>
  <si>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</si>
  <si>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</si>
  <si>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</si>
  <si>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</si>
  <si>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</si>
  <si>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</si>
  <si>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</si>
  <si>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</si>
  <si>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</si>
  <si>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</si>
  <si>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</si>
  <si>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</si>
  <si>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</si>
  <si>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</si>
  <si>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</si>
  <si>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</si>
  <si>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</si>
  <si>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</si>
  <si>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</si>
  <si>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</si>
  <si>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</si>
  <si>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</si>
  <si>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</si>
  <si>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</si>
  <si>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</si>
  <si>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</si>
  <si>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</si>
  <si>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</si>
  <si>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</si>
  <si>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</si>
  <si>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</si>
  <si>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</si>
  <si>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</si>
  <si>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</si>
  <si>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</si>
  <si>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</si>
  <si>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</si>
  <si>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</si>
  <si>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</si>
  <si>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</si>
  <si>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</si>
  <si>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</si>
  <si>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</si>
  <si>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</si>
  <si>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</si>
  <si>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</si>
  <si>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</si>
  <si>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</si>
  <si>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</si>
  <si>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</si>
  <si>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</si>
  <si>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</si>
  <si>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</si>
  <si>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</si>
  <si>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</si>
  <si>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</si>
  <si>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</si>
  <si>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</si>
  <si>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</si>
  <si>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</si>
  <si>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</si>
  <si>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</si>
  <si>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</si>
  <si>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</si>
  <si>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</si>
  <si>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</si>
  <si>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</si>
  <si>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</si>
  <si>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</si>
  <si>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</si>
  <si>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</si>
  <si>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</si>
  <si>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</si>
  <si>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</si>
  <si>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</si>
  <si>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</si>
  <si>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</si>
  <si>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</si>
  <si>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</si>
  <si>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</si>
  <si>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</si>
  <si>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</si>
  <si>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</si>
  <si>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</si>
  <si>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</si>
  <si>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</si>
  <si>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</si>
  <si>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</si>
  <si>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</si>
  <si>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</si>
  <si>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</si>
  <si>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</si>
  <si>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</si>
  <si>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</si>
  <si>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</si>
  <si>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</si>
  <si>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</si>
  <si>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</si>
  <si>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</si>
  <si>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</si>
  <si>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</si>
  <si>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</si>
  <si>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</si>
  <si>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</si>
  <si>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</si>
  <si>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</si>
  <si>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</si>
  <si>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</si>
  <si>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</si>
  <si>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</si>
  <si>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</si>
  <si>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</si>
  <si>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</si>
  <si>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</si>
  <si>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</si>
  <si>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</si>
  <si>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</si>
  <si>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</si>
  <si>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</si>
  <si>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</si>
  <si>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</si>
  <si>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</si>
  <si>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</si>
  <si>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</si>
  <si>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</si>
  <si>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</si>
  <si>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</si>
  <si>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</si>
  <si>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</si>
  <si>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</si>
  <si>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</si>
  <si>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</si>
  <si>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</si>
  <si>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رخام الأردن</t>
  </si>
  <si>
    <t>JORDAN MARBLE COMPANY P.L.C.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</si>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</sst>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5" sqref="E5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141221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</v>
      </c>
      <c r="F6" s="13" t="s">
        <v>204</v>
      </c>
      <c r="G6" s="13" t="s">
        <v>204</v>
      </c>
      <c r="H6" s="13" t="s">
        <v>204</v>
      </c>
      <c r="I6" s="4" t="s">
        <v>139</v>
      </c>
    </row>
    <row r="7" spans="4:9" ht="20.100000000000001" customHeight="1">
      <c r="D7" s="10" t="s">
        <v>126</v>
      </c>
      <c r="E7" s="14">
        <v>10000</v>
      </c>
      <c r="F7" s="14" t="s">
        <v>204</v>
      </c>
      <c r="G7" s="14" t="s">
        <v>204</v>
      </c>
      <c r="H7" s="14" t="s">
        <v>204</v>
      </c>
      <c r="I7" s="4" t="s">
        <v>140</v>
      </c>
    </row>
    <row r="8" spans="4:9" ht="20.100000000000001" customHeight="1">
      <c r="D8" s="10" t="s">
        <v>25</v>
      </c>
      <c r="E8" s="14">
        <v>10000</v>
      </c>
      <c r="F8" s="14" t="s">
        <v>204</v>
      </c>
      <c r="G8" s="14" t="s">
        <v>204</v>
      </c>
      <c r="H8" s="14" t="s">
        <v>204</v>
      </c>
      <c r="I8" s="4" t="s">
        <v>1</v>
      </c>
    </row>
    <row r="9" spans="4:9" ht="20.100000000000001" customHeight="1">
      <c r="D9" s="10" t="s">
        <v>26</v>
      </c>
      <c r="E9" s="14">
        <v>1</v>
      </c>
      <c r="F9" s="14" t="s">
        <v>204</v>
      </c>
      <c r="G9" s="14" t="s">
        <v>204</v>
      </c>
      <c r="H9" s="14" t="s">
        <v>204</v>
      </c>
      <c r="I9" s="4" t="s">
        <v>2</v>
      </c>
    </row>
    <row r="10" spans="4:9" ht="20.100000000000001" customHeight="1">
      <c r="D10" s="10" t="s">
        <v>27</v>
      </c>
      <c r="E10" s="14">
        <v>4000000</v>
      </c>
      <c r="F10" s="14">
        <v>4000000</v>
      </c>
      <c r="G10" s="14">
        <v>4000001</v>
      </c>
      <c r="H10" s="14">
        <v>4000002</v>
      </c>
      <c r="I10" s="4" t="s">
        <v>24</v>
      </c>
    </row>
    <row r="11" spans="4:9" ht="20.100000000000001" customHeight="1">
      <c r="D11" s="10" t="s">
        <v>127</v>
      </c>
      <c r="E11" s="14">
        <v>4000000</v>
      </c>
      <c r="F11" s="14" t="s">
        <v>204</v>
      </c>
      <c r="G11" s="14" t="s">
        <v>204</v>
      </c>
      <c r="H11" s="14" t="s">
        <v>204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107117</v>
      </c>
      <c r="F16" s="56">
        <v>197130</v>
      </c>
      <c r="G16" s="56">
        <v>16696</v>
      </c>
      <c r="H16" s="56">
        <v>250133</v>
      </c>
      <c r="I16" s="3" t="s">
        <v>58</v>
      </c>
    </row>
    <row r="17" spans="4:9" ht="20.100000000000001" customHeight="1">
      <c r="D17" s="10" t="s">
        <v>128</v>
      </c>
      <c r="E17" s="57">
        <v>629844</v>
      </c>
      <c r="F17" s="57">
        <v>633305</v>
      </c>
      <c r="G17" s="57">
        <v>1169505</v>
      </c>
      <c r="H17" s="57">
        <v>470636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1005894</v>
      </c>
      <c r="F19" s="57">
        <v>850551</v>
      </c>
      <c r="G19" s="57">
        <v>590414</v>
      </c>
      <c r="H19" s="57">
        <v>314396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3233687</v>
      </c>
      <c r="F21" s="57">
        <v>3033683</v>
      </c>
      <c r="G21" s="57">
        <v>2551870</v>
      </c>
      <c r="H21" s="57">
        <v>2458568</v>
      </c>
      <c r="I21" s="4" t="s">
        <v>171</v>
      </c>
    </row>
    <row r="22" spans="4:9" ht="20.100000000000001" customHeight="1">
      <c r="D22" s="19" t="s">
        <v>182</v>
      </c>
      <c r="E22" s="57">
        <v>166699</v>
      </c>
      <c r="F22" s="57">
        <v>141198</v>
      </c>
      <c r="G22" s="57">
        <v>205600</v>
      </c>
      <c r="H22" s="57">
        <v>247336</v>
      </c>
      <c r="I22" s="4" t="s">
        <v>172</v>
      </c>
    </row>
    <row r="23" spans="4:9" ht="20.100000000000001" customHeight="1">
      <c r="D23" s="10" t="s">
        <v>70</v>
      </c>
      <c r="E23" s="57">
        <v>5461452</v>
      </c>
      <c r="F23" s="57">
        <v>5722635</v>
      </c>
      <c r="G23" s="57">
        <v>5252861</v>
      </c>
      <c r="H23" s="57">
        <v>3911815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2935639</v>
      </c>
      <c r="F25" s="57">
        <v>1627986</v>
      </c>
      <c r="G25" s="57">
        <v>1688381</v>
      </c>
      <c r="H25" s="57">
        <v>1889365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2935639</v>
      </c>
      <c r="F28" s="57">
        <v>1627986</v>
      </c>
      <c r="G28" s="57">
        <v>1688381</v>
      </c>
      <c r="H28" s="57">
        <v>1889365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725000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8397091</v>
      </c>
      <c r="F30" s="58">
        <v>8075621</v>
      </c>
      <c r="G30" s="58">
        <v>6941242</v>
      </c>
      <c r="H30" s="58">
        <v>5801180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282398</v>
      </c>
      <c r="F35" s="56">
        <v>346398</v>
      </c>
      <c r="G35" s="56">
        <v>287536</v>
      </c>
      <c r="H35" s="56">
        <v>30907</v>
      </c>
      <c r="I35" s="3" t="s">
        <v>150</v>
      </c>
    </row>
    <row r="36" spans="4:9" ht="20.100000000000001" customHeight="1">
      <c r="D36" s="10" t="s">
        <v>101</v>
      </c>
      <c r="E36" s="57">
        <v>1788986</v>
      </c>
      <c r="F36" s="57">
        <v>1303773</v>
      </c>
      <c r="G36" s="57">
        <v>1416348</v>
      </c>
      <c r="H36" s="57">
        <v>407122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329091</v>
      </c>
      <c r="F38" s="57">
        <v>346320</v>
      </c>
      <c r="G38" s="57">
        <v>133484</v>
      </c>
      <c r="H38" s="57">
        <v>133484</v>
      </c>
      <c r="I38" s="4" t="s">
        <v>85</v>
      </c>
    </row>
    <row r="39" spans="4:9" ht="20.100000000000001" customHeight="1">
      <c r="D39" s="10" t="s">
        <v>104</v>
      </c>
      <c r="E39" s="57">
        <v>3334175</v>
      </c>
      <c r="F39" s="57">
        <v>2670740</v>
      </c>
      <c r="G39" s="57">
        <v>2138877</v>
      </c>
      <c r="H39" s="57">
        <v>1021819</v>
      </c>
      <c r="I39" s="4" t="s">
        <v>86</v>
      </c>
    </row>
    <row r="40" spans="4:9" ht="20.100000000000001" customHeight="1">
      <c r="D40" s="10" t="s">
        <v>105</v>
      </c>
      <c r="E40" s="57">
        <v>576279</v>
      </c>
      <c r="F40" s="57">
        <v>900498</v>
      </c>
      <c r="G40" s="57">
        <v>191422</v>
      </c>
      <c r="H40" s="57">
        <v>324906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115026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3910454</v>
      </c>
      <c r="F43" s="58">
        <v>3571238</v>
      </c>
      <c r="G43" s="58">
        <v>2445325</v>
      </c>
      <c r="H43" s="58">
        <v>1346725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4000000</v>
      </c>
      <c r="F46" s="56">
        <v>4000000</v>
      </c>
      <c r="G46" s="56">
        <v>4000000</v>
      </c>
      <c r="H46" s="56">
        <v>4000000</v>
      </c>
      <c r="I46" s="3" t="s">
        <v>5</v>
      </c>
    </row>
    <row r="47" spans="4:9" ht="20.100000000000001" customHeight="1">
      <c r="D47" s="10" t="s">
        <v>31</v>
      </c>
      <c r="E47" s="57">
        <v>4000000</v>
      </c>
      <c r="F47" s="57">
        <v>4000000</v>
      </c>
      <c r="G47" s="57">
        <v>4000000</v>
      </c>
      <c r="H47" s="57">
        <v>4000000</v>
      </c>
      <c r="I47" s="4" t="s">
        <v>6</v>
      </c>
    </row>
    <row r="48" spans="4:9" ht="20.100000000000001" customHeight="1">
      <c r="D48" s="10" t="s">
        <v>130</v>
      </c>
      <c r="E48" s="57">
        <v>4000000</v>
      </c>
      <c r="F48" s="57">
        <v>4000000</v>
      </c>
      <c r="G48" s="57">
        <v>4000000</v>
      </c>
      <c r="H48" s="57">
        <v>4000000</v>
      </c>
      <c r="I48" s="4" t="s">
        <v>7</v>
      </c>
    </row>
    <row r="49" spans="4:9" ht="20.100000000000001" customHeight="1">
      <c r="D49" s="10" t="s">
        <v>73</v>
      </c>
      <c r="E49" s="57">
        <v>80767</v>
      </c>
      <c r="F49" s="57">
        <v>73496</v>
      </c>
      <c r="G49" s="57">
        <v>63742</v>
      </c>
      <c r="H49" s="57">
        <v>59047</v>
      </c>
      <c r="I49" s="4" t="s">
        <v>61</v>
      </c>
    </row>
    <row r="50" spans="4:9" ht="20.100000000000001" customHeight="1">
      <c r="D50" s="10" t="s">
        <v>32</v>
      </c>
      <c r="E50" s="57">
        <v>350098</v>
      </c>
      <c r="F50" s="57">
        <v>350098</v>
      </c>
      <c r="G50" s="57">
        <v>350098</v>
      </c>
      <c r="H50" s="57">
        <v>340708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54800</v>
      </c>
      <c r="F55" s="57">
        <v>80000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972</v>
      </c>
      <c r="F58" s="57">
        <v>789</v>
      </c>
      <c r="G58" s="57">
        <v>82077</v>
      </c>
      <c r="H58" s="57">
        <v>54700</v>
      </c>
      <c r="I58" s="4" t="s">
        <v>155</v>
      </c>
    </row>
    <row r="59" spans="4:9" ht="20.100000000000001" customHeight="1">
      <c r="D59" s="10" t="s">
        <v>38</v>
      </c>
      <c r="E59" s="57">
        <v>4486637</v>
      </c>
      <c r="F59" s="57">
        <v>4504383</v>
      </c>
      <c r="G59" s="57">
        <v>4495917</v>
      </c>
      <c r="H59" s="57">
        <v>4454455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8397091</v>
      </c>
      <c r="F61" s="58">
        <v>8075621</v>
      </c>
      <c r="G61" s="58">
        <v>6941242</v>
      </c>
      <c r="H61" s="58">
        <v>5801180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4246929</v>
      </c>
      <c r="F65" s="56">
        <v>4535112</v>
      </c>
      <c r="G65" s="56">
        <v>2779878</v>
      </c>
      <c r="H65" s="56">
        <v>3102950</v>
      </c>
      <c r="I65" s="3" t="s">
        <v>88</v>
      </c>
    </row>
    <row r="66" spans="4:9" ht="20.100000000000001" customHeight="1">
      <c r="D66" s="10" t="s">
        <v>110</v>
      </c>
      <c r="E66" s="57">
        <v>3602231</v>
      </c>
      <c r="F66" s="57">
        <v>3845202</v>
      </c>
      <c r="G66" s="57">
        <v>2334606</v>
      </c>
      <c r="H66" s="57">
        <v>2625765</v>
      </c>
      <c r="I66" s="4" t="s">
        <v>89</v>
      </c>
    </row>
    <row r="67" spans="4:9" ht="20.100000000000001" customHeight="1">
      <c r="D67" s="10" t="s">
        <v>132</v>
      </c>
      <c r="E67" s="57">
        <v>644698</v>
      </c>
      <c r="F67" s="57">
        <v>689910</v>
      </c>
      <c r="G67" s="57">
        <v>445272</v>
      </c>
      <c r="H67" s="57">
        <v>477185</v>
      </c>
      <c r="I67" s="4" t="s">
        <v>90</v>
      </c>
    </row>
    <row r="68" spans="4:9" ht="20.100000000000001" customHeight="1">
      <c r="D68" s="10" t="s">
        <v>111</v>
      </c>
      <c r="E68" s="57">
        <v>316342</v>
      </c>
      <c r="F68" s="57">
        <v>294993</v>
      </c>
      <c r="G68" s="57">
        <v>260793</v>
      </c>
      <c r="H68" s="57">
        <v>277571</v>
      </c>
      <c r="I68" s="4" t="s">
        <v>91</v>
      </c>
    </row>
    <row r="69" spans="4:9" ht="20.100000000000001" customHeight="1">
      <c r="D69" s="10" t="s">
        <v>112</v>
      </c>
      <c r="E69" s="57">
        <v>48210</v>
      </c>
      <c r="F69" s="57">
        <v>103197</v>
      </c>
      <c r="G69" s="57">
        <v>39176</v>
      </c>
      <c r="H69" s="57">
        <v>47302</v>
      </c>
      <c r="I69" s="4" t="s">
        <v>92</v>
      </c>
    </row>
    <row r="70" spans="4:9" ht="20.100000000000001" customHeight="1">
      <c r="D70" s="10" t="s">
        <v>113</v>
      </c>
      <c r="E70" s="57">
        <v>259659</v>
      </c>
      <c r="F70" s="57">
        <v>323563</v>
      </c>
      <c r="G70" s="57">
        <v>237154</v>
      </c>
      <c r="H70" s="57">
        <v>333332</v>
      </c>
      <c r="I70" s="4" t="s">
        <v>93</v>
      </c>
    </row>
    <row r="71" spans="4:9" ht="20.100000000000001" customHeight="1">
      <c r="D71" s="10" t="s">
        <v>114</v>
      </c>
      <c r="E71" s="57">
        <v>20000</v>
      </c>
      <c r="F71" s="57">
        <v>20000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260146</v>
      </c>
      <c r="F72" s="57">
        <v>271720</v>
      </c>
      <c r="G72" s="57">
        <v>145303</v>
      </c>
      <c r="H72" s="57">
        <v>152312</v>
      </c>
      <c r="I72" s="4" t="s">
        <v>95</v>
      </c>
    </row>
    <row r="73" spans="4:9" ht="20.100000000000001" customHeight="1">
      <c r="D73" s="10" t="s">
        <v>116</v>
      </c>
      <c r="E73" s="57">
        <v>2376</v>
      </c>
      <c r="F73" s="57">
        <v>0</v>
      </c>
      <c r="G73" s="57">
        <v>301</v>
      </c>
      <c r="H73" s="57">
        <v>813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7832</v>
      </c>
      <c r="G74" s="57">
        <v>470</v>
      </c>
      <c r="H74" s="57">
        <v>2086</v>
      </c>
      <c r="I74" s="4" t="s">
        <v>64</v>
      </c>
    </row>
    <row r="75" spans="4:9" ht="20.100000000000001" customHeight="1">
      <c r="D75" s="10" t="s">
        <v>123</v>
      </c>
      <c r="E75" s="57">
        <v>262522</v>
      </c>
      <c r="F75" s="57">
        <v>263888</v>
      </c>
      <c r="G75" s="57">
        <v>145134</v>
      </c>
      <c r="H75" s="57">
        <v>151039</v>
      </c>
      <c r="I75" s="4" t="s">
        <v>96</v>
      </c>
    </row>
    <row r="76" spans="4:9" ht="20.100000000000001" customHeight="1">
      <c r="D76" s="10" t="s">
        <v>118</v>
      </c>
      <c r="E76" s="57">
        <v>189816</v>
      </c>
      <c r="F76" s="57">
        <v>166350</v>
      </c>
      <c r="G76" s="57">
        <v>98652</v>
      </c>
      <c r="H76" s="57">
        <v>77953</v>
      </c>
      <c r="I76" s="4" t="s">
        <v>97</v>
      </c>
    </row>
    <row r="77" spans="4:9" ht="20.100000000000001" customHeight="1">
      <c r="D77" s="10" t="s">
        <v>190</v>
      </c>
      <c r="E77" s="57">
        <v>72706</v>
      </c>
      <c r="F77" s="57">
        <v>97538</v>
      </c>
      <c r="G77" s="57">
        <v>46482</v>
      </c>
      <c r="H77" s="57">
        <v>73086</v>
      </c>
      <c r="I77" s="50" t="s">
        <v>199</v>
      </c>
    </row>
    <row r="78" spans="4:9" ht="20.100000000000001" customHeight="1">
      <c r="D78" s="10" t="s">
        <v>157</v>
      </c>
      <c r="E78" s="57">
        <v>10452</v>
      </c>
      <c r="F78" s="57">
        <v>9072</v>
      </c>
      <c r="G78" s="57">
        <v>5020</v>
      </c>
      <c r="H78" s="57">
        <v>8451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62254</v>
      </c>
      <c r="F82" s="57">
        <v>88466</v>
      </c>
      <c r="G82" s="57">
        <v>41462</v>
      </c>
      <c r="H82" s="57">
        <v>64635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62254</v>
      </c>
      <c r="F84" s="58">
        <v>88466</v>
      </c>
      <c r="G84" s="58">
        <v>41462</v>
      </c>
      <c r="H84" s="58">
        <v>64635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197130</v>
      </c>
      <c r="F88" s="56">
        <v>16696</v>
      </c>
      <c r="G88" s="56">
        <v>250133</v>
      </c>
      <c r="H88" s="56">
        <v>64633</v>
      </c>
      <c r="I88" s="3" t="s">
        <v>16</v>
      </c>
    </row>
    <row r="89" spans="4:9" ht="20.100000000000001" customHeight="1">
      <c r="D89" s="10" t="s">
        <v>43</v>
      </c>
      <c r="E89" s="57">
        <v>1452896</v>
      </c>
      <c r="F89" s="57">
        <v>-295547</v>
      </c>
      <c r="G89" s="57">
        <v>-1073009</v>
      </c>
      <c r="H89" s="57">
        <v>933192</v>
      </c>
      <c r="I89" s="4" t="s">
        <v>17</v>
      </c>
    </row>
    <row r="90" spans="4:9" ht="20.100000000000001" customHeight="1">
      <c r="D90" s="10" t="s">
        <v>44</v>
      </c>
      <c r="E90" s="57">
        <v>-1568726</v>
      </c>
      <c r="F90" s="57">
        <v>-253356</v>
      </c>
      <c r="G90" s="57">
        <v>-36170</v>
      </c>
      <c r="H90" s="57">
        <v>-128421</v>
      </c>
      <c r="I90" s="4" t="s">
        <v>18</v>
      </c>
    </row>
    <row r="91" spans="4:9" ht="20.100000000000001" customHeight="1">
      <c r="D91" s="10" t="s">
        <v>45</v>
      </c>
      <c r="E91" s="57">
        <v>25817</v>
      </c>
      <c r="F91" s="57">
        <v>729337</v>
      </c>
      <c r="G91" s="57">
        <v>875742</v>
      </c>
      <c r="H91" s="57">
        <v>-619271</v>
      </c>
      <c r="I91" s="4" t="s">
        <v>19</v>
      </c>
    </row>
    <row r="92" spans="4:9" ht="20.100000000000001" customHeight="1">
      <c r="D92" s="21" t="s">
        <v>47</v>
      </c>
      <c r="E92" s="58">
        <v>107117</v>
      </c>
      <c r="F92" s="58">
        <v>197130</v>
      </c>
      <c r="G92" s="58">
        <v>16696</v>
      </c>
      <c r="H92" s="58">
        <v>250133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0.25</v>
      </c>
      <c r="F96" s="22" t="s">
        <v>204</v>
      </c>
      <c r="G96" s="22" t="s">
        <v>204</v>
      </c>
      <c r="H96" s="22" t="s">
        <v>204</v>
      </c>
      <c r="I96" s="3" t="s">
        <v>22</v>
      </c>
    </row>
    <row r="97" spans="1:15" ht="20.100000000000001" customHeight="1">
      <c r="D97" s="10" t="s">
        <v>49</v>
      </c>
      <c r="E97" s="13">
        <f>+E84/E10</f>
        <v>1.5563499999999999E-2</v>
      </c>
      <c r="F97" s="13">
        <f>+F84/F10</f>
        <v>2.2116500000000001E-2</v>
      </c>
      <c r="G97" s="13">
        <f>+G84/G10</f>
        <v>1.0365497408625649E-2</v>
      </c>
      <c r="H97" s="13">
        <f>+H84/H10</f>
        <v>1.6158741920629039E-2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1.37E-2</v>
      </c>
      <c r="F98" s="13">
        <f>+F55/F10</f>
        <v>0.02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1.12165925</v>
      </c>
      <c r="F99" s="13">
        <f>+F59/F10</f>
        <v>1.12609575</v>
      </c>
      <c r="G99" s="13">
        <f>+G59/G10</f>
        <v>1.1239789690052577</v>
      </c>
      <c r="H99" s="13">
        <f>+H59/H10</f>
        <v>1.1136131931934035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64.252899412085966</v>
      </c>
      <c r="F100" s="13" t="s">
        <v>204</v>
      </c>
      <c r="G100" s="13" t="s">
        <v>204</v>
      </c>
      <c r="H100" s="13" t="s">
        <v>204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1.37</v>
      </c>
      <c r="F101" s="13" t="s">
        <v>204</v>
      </c>
      <c r="G101" s="13" t="s">
        <v>204</v>
      </c>
      <c r="H101" s="13" t="s">
        <v>204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88.026472194557783</v>
      </c>
      <c r="F102" s="13">
        <f>+F55*100/F84</f>
        <v>90.430221780118913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0.89153635562671996</v>
      </c>
      <c r="F103" s="23" t="s">
        <v>204</v>
      </c>
      <c r="G103" s="23" t="s">
        <v>204</v>
      </c>
      <c r="H103" s="23" t="s">
        <v>204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15.180333836520459</v>
      </c>
      <c r="F105" s="30">
        <f>+F67*100/F65</f>
        <v>15.212634219397447</v>
      </c>
      <c r="G105" s="30">
        <f>+G67*100/G65</f>
        <v>16.01768135148377</v>
      </c>
      <c r="H105" s="30">
        <f>+H67*100/H65</f>
        <v>15.378430203516009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6.1814548818687571</v>
      </c>
      <c r="F106" s="31">
        <f>+F75*100/F65</f>
        <v>5.8187758097264188</v>
      </c>
      <c r="G106" s="31">
        <f>+G75*100/G65</f>
        <v>5.2208765996205591</v>
      </c>
      <c r="H106" s="31">
        <f>+H75*100/H65</f>
        <v>4.867593741439598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1.4658592126216379</v>
      </c>
      <c r="F107" s="31">
        <f>+F82*100/F65</f>
        <v>1.950690523188843</v>
      </c>
      <c r="G107" s="31">
        <f>+G82*100/G65</f>
        <v>1.4915043034262654</v>
      </c>
      <c r="H107" s="31">
        <f>+H82*100/H65</f>
        <v>2.0830177734091753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3.0018729105115094</v>
      </c>
      <c r="F108" s="31">
        <f>(F82+F76)*100/F30</f>
        <v>3.155373438154168</v>
      </c>
      <c r="G108" s="31">
        <f>(G82+G76)*100/G30</f>
        <v>2.0185724687311004</v>
      </c>
      <c r="H108" s="31">
        <f>(H82+H76)*100/H30</f>
        <v>2.4579137347918874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1.3875426070796457</v>
      </c>
      <c r="F109" s="29">
        <f>+F84*100/F59</f>
        <v>1.9639981768868233</v>
      </c>
      <c r="G109" s="29">
        <f>+G84*100/G59</f>
        <v>0.92221453376474705</v>
      </c>
      <c r="H109" s="29">
        <f>+H84*100/H59</f>
        <v>1.4510192604931467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46.56915115008281</v>
      </c>
      <c r="F111" s="22">
        <f>+F43*100/F30</f>
        <v>44.222456700233948</v>
      </c>
      <c r="G111" s="22">
        <f>+G43*100/G30</f>
        <v>35.228925889631853</v>
      </c>
      <c r="H111" s="22">
        <f>+H43*100/H30</f>
        <v>23.214673566412351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53.43084884991719</v>
      </c>
      <c r="F112" s="13">
        <f>+F59*100/F30</f>
        <v>55.777543299766052</v>
      </c>
      <c r="G112" s="13">
        <f>+G59*100/G30</f>
        <v>64.771074110368147</v>
      </c>
      <c r="H112" s="13">
        <f>+H59*100/H30</f>
        <v>76.785326433587656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1.3830340961773506</v>
      </c>
      <c r="F113" s="23">
        <f>+F75/F76</f>
        <v>1.5863420498948002</v>
      </c>
      <c r="G113" s="23">
        <f>+G75/G76</f>
        <v>1.4711713903418075</v>
      </c>
      <c r="H113" s="23">
        <f>+H75/H76</f>
        <v>1.9375649429784614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0.50576193588946461</v>
      </c>
      <c r="F115" s="22">
        <f>+F65/F30</f>
        <v>0.56158058928223598</v>
      </c>
      <c r="G115" s="22">
        <f>+G65/G30</f>
        <v>0.40048711743517945</v>
      </c>
      <c r="H115" s="22">
        <f>+H65/H30</f>
        <v>0.53488255837605447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1.4466795815153022</v>
      </c>
      <c r="F116" s="13">
        <f>+F65/F28</f>
        <v>2.7857192875123005</v>
      </c>
      <c r="G116" s="13">
        <f>+G65/G28</f>
        <v>1.6464755289238626</v>
      </c>
      <c r="H116" s="13">
        <f>+H65/H28</f>
        <v>1.6423242729700189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1.9964156054900231</v>
      </c>
      <c r="F117" s="23">
        <f>+F65/F120</f>
        <v>1.4859986991688769</v>
      </c>
      <c r="G117" s="23">
        <f>+G65/G120</f>
        <v>0.89270786233969091</v>
      </c>
      <c r="H117" s="23">
        <f>+H65/H120</f>
        <v>1.073686607178695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1.6380219994451402</v>
      </c>
      <c r="F119" s="59">
        <f>+F23/F39</f>
        <v>2.1427151276425263</v>
      </c>
      <c r="G119" s="59">
        <f>+G23/G39</f>
        <v>2.4558967158934339</v>
      </c>
      <c r="H119" s="59">
        <f>+H23/H39</f>
        <v>3.8282856357143484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2127277</v>
      </c>
      <c r="F120" s="58">
        <f>+F23-F39</f>
        <v>3051895</v>
      </c>
      <c r="G120" s="58">
        <f>+G23-G39</f>
        <v>3113984</v>
      </c>
      <c r="H120" s="58">
        <f>+H23-H39</f>
        <v>2889996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2014-03-18T10:13:08Z</dcterms:modified>
</cp:coreProperties>
</file>